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rrante\Desktop\"/>
    </mc:Choice>
  </mc:AlternateContent>
  <bookViews>
    <workbookView xWindow="0" yWindow="0" windowWidth="28800" windowHeight="12210" xr2:uid="{00000000-000D-0000-FFFF-FFFF00000000}"/>
  </bookViews>
  <sheets>
    <sheet name="Database" sheetId="1" r:id="rId1"/>
    <sheet name="Payments" sheetId="2" state="hidden" r:id="rId2"/>
    <sheet name="Officer List" sheetId="4" r:id="rId3"/>
    <sheet name="Sheet3" sheetId="3" r:id="rId4"/>
  </sheets>
  <definedNames>
    <definedName name="_xlnm._FilterDatabase" localSheetId="0" hidden="1">Database!$A$1:$S$45</definedName>
  </definedNames>
  <calcPr calcId="171027"/>
  <pivotCaches>
    <pivotCache cacheId="0" r:id="rId5"/>
  </pivotCaches>
</workbook>
</file>

<file path=xl/calcChain.xml><?xml version="1.0" encoding="utf-8"?>
<calcChain xmlns="http://schemas.openxmlformats.org/spreadsheetml/2006/main">
  <c r="F3" i="1" l="1"/>
  <c r="D20" i="2" l="1"/>
  <c r="D24" i="2" s="1"/>
  <c r="F2" i="1" l="1"/>
</calcChain>
</file>

<file path=xl/sharedStrings.xml><?xml version="1.0" encoding="utf-8"?>
<sst xmlns="http://schemas.openxmlformats.org/spreadsheetml/2006/main" count="112" uniqueCount="90">
  <si>
    <t>City</t>
  </si>
  <si>
    <t>Birth Date</t>
  </si>
  <si>
    <t>Age</t>
  </si>
  <si>
    <t>Member No</t>
  </si>
  <si>
    <t>Dues Paid</t>
  </si>
  <si>
    <t>Date Paid</t>
  </si>
  <si>
    <t>Santos</t>
  </si>
  <si>
    <t>Individual</t>
  </si>
  <si>
    <t>Y</t>
  </si>
  <si>
    <t>N</t>
  </si>
  <si>
    <t>State</t>
  </si>
  <si>
    <t>CA</t>
  </si>
  <si>
    <t>Email</t>
  </si>
  <si>
    <t>Telephone</t>
  </si>
  <si>
    <t>Bettio</t>
  </si>
  <si>
    <t>Massimo</t>
  </si>
  <si>
    <t>Silvia</t>
  </si>
  <si>
    <t>Sassano</t>
  </si>
  <si>
    <t>David</t>
  </si>
  <si>
    <t>Baldemor</t>
  </si>
  <si>
    <t>Cristina</t>
  </si>
  <si>
    <t>F</t>
  </si>
  <si>
    <t>Maloney</t>
  </si>
  <si>
    <t>Michael</t>
  </si>
  <si>
    <t>Dena</t>
  </si>
  <si>
    <t>Amalfitano</t>
  </si>
  <si>
    <t>Check Number</t>
  </si>
  <si>
    <t>Name</t>
  </si>
  <si>
    <t>Amount</t>
  </si>
  <si>
    <t>Locasio</t>
  </si>
  <si>
    <t>Frassinelli</t>
  </si>
  <si>
    <t>Canetti</t>
  </si>
  <si>
    <t>Mastroianni</t>
  </si>
  <si>
    <t>Hansen</t>
  </si>
  <si>
    <t>Ceragioli</t>
  </si>
  <si>
    <t>Fallon</t>
  </si>
  <si>
    <t>Camisa</t>
  </si>
  <si>
    <t>Francis</t>
  </si>
  <si>
    <t>Lee</t>
  </si>
  <si>
    <t>Chapman</t>
  </si>
  <si>
    <t>Cincotta</t>
  </si>
  <si>
    <t>Riccio</t>
  </si>
  <si>
    <t>Poncia</t>
  </si>
  <si>
    <t>Checks</t>
  </si>
  <si>
    <t>Cash</t>
  </si>
  <si>
    <t>Payne</t>
  </si>
  <si>
    <t>Dipietro</t>
  </si>
  <si>
    <t>Total</t>
  </si>
  <si>
    <t>Misc</t>
  </si>
  <si>
    <t>Guido</t>
  </si>
  <si>
    <t>John</t>
  </si>
  <si>
    <t>Marianne</t>
  </si>
  <si>
    <t>George</t>
  </si>
  <si>
    <t>Piccirillo</t>
  </si>
  <si>
    <t>Carol</t>
  </si>
  <si>
    <t>Hany</t>
  </si>
  <si>
    <t>Dave</t>
  </si>
  <si>
    <t>Patrick</t>
  </si>
  <si>
    <t>Gina</t>
  </si>
  <si>
    <t>Officers</t>
  </si>
  <si>
    <t>Office Held</t>
  </si>
  <si>
    <t>Co-President</t>
  </si>
  <si>
    <t>Co-1st Vice President</t>
  </si>
  <si>
    <t>2nd Vice President</t>
  </si>
  <si>
    <t>Recording Secretary</t>
  </si>
  <si>
    <t>Financial Secretary</t>
  </si>
  <si>
    <t>Treasurer</t>
  </si>
  <si>
    <t>Trustee</t>
  </si>
  <si>
    <t>Co-Sentinal</t>
  </si>
  <si>
    <t>Orator</t>
  </si>
  <si>
    <t>Row Labels</t>
  </si>
  <si>
    <t>Smith</t>
  </si>
  <si>
    <t>123 Easy Street</t>
  </si>
  <si>
    <t>345 Main Ave</t>
  </si>
  <si>
    <t>Los Angeles</t>
  </si>
  <si>
    <t>name@email.com</t>
  </si>
  <si>
    <t>805.555.1212</t>
  </si>
  <si>
    <t>M.I.</t>
  </si>
  <si>
    <t>Officer</t>
  </si>
  <si>
    <t>Family
Membership</t>
  </si>
  <si>
    <t>Street</t>
  </si>
  <si>
    <t>Zip</t>
  </si>
  <si>
    <t>No. of 
Months</t>
  </si>
  <si>
    <t>Check
No.</t>
  </si>
  <si>
    <t>Family
Name</t>
  </si>
  <si>
    <t>First
Name</t>
  </si>
  <si>
    <t>Branch
No</t>
  </si>
  <si>
    <t>Panini</t>
  </si>
  <si>
    <t>805.555.3210</t>
  </si>
  <si>
    <t>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</si>
</sst>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44" fontId="0" fillId="0" borderId="0" xfId="1" applyFont="1"/>
    <xf numFmtId="44" fontId="3" fillId="0" borderId="0" xfId="1" applyFont="1"/>
    <xf numFmtId="4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1" fontId="0" fillId="0" borderId="3" xfId="0" applyNumberFormat="1" applyBorder="1" applyAlignment="1">
      <alignment horizontal="left"/>
    </xf>
    <xf numFmtId="44" fontId="0" fillId="0" borderId="3" xfId="1" applyFon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2" fillId="0" borderId="3" xfId="2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2" fillId="0" borderId="1" xfId="2" applyBorder="1" applyAlignment="1">
      <alignment horizontal="left"/>
    </xf>
    <xf numFmtId="0" fontId="0" fillId="0" borderId="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NumberFormat="1" applyAlignment="1">
      <alignment horizontal="left"/>
    </xf>
    <xf numFmtId="0" fontId="2" fillId="0" borderId="0" xfId="2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y Francis" refreshedDate="42486.004356134261" createdVersion="4" refreshedVersion="4" minRefreshableVersion="3" recordCount="45" xr:uid="{00000000-000A-0000-FFFF-FFFF00000000}">
  <cacheSource type="worksheet">
    <worksheetSource ref="A1:U1048576" sheet="Database"/>
  </cacheSource>
  <cacheFields count="25">
    <cacheField name="Branch No" numFmtId="0">
      <sharedItems containsString="0" containsBlank="1" containsNumber="1" containsInteger="1" minValue="444" maxValue="444"/>
    </cacheField>
    <cacheField name="Family Name" numFmtId="0">
      <sharedItems containsBlank="1" count="30">
        <s v="Amalfitano"/>
        <s v="Baldemor"/>
        <s v="Bettio"/>
        <s v="Camisa"/>
        <s v="Canetti"/>
        <s v="Carleo"/>
        <s v="Ceragioli"/>
        <s v="Chapman"/>
        <s v="Cincotta"/>
        <s v="Dipietro"/>
        <s v="Finnegan"/>
        <s v="Francis"/>
        <s v="Frassinelli"/>
        <s v="Ganahl"/>
        <s v="Hansen "/>
        <s v="Lee"/>
        <s v="Locascio"/>
        <s v="Maloney"/>
        <s v="Mastroianni"/>
        <s v="McKenny"/>
        <s v="Payne"/>
        <s v="Piccirillo"/>
        <s v="Poncia"/>
        <s v="Riccio"/>
        <s v="Santos"/>
        <s v="Sassano"/>
        <s v="Taylor"/>
        <s v="Tomblin"/>
        <s v="Trani"/>
        <m/>
      </sharedItems>
    </cacheField>
    <cacheField name="First Name" numFmtId="0">
      <sharedItems containsBlank="1" count="43">
        <s v="Tonia"/>
        <s v="Cristina"/>
        <s v="Giovanni"/>
        <s v="Maria Aurora"/>
        <s v="Massimo"/>
        <s v="Silvia"/>
        <s v="George"/>
        <s v="Marilyn"/>
        <s v="Marianne"/>
        <s v="Charles"/>
        <s v="Donna"/>
        <s v="Raymond"/>
        <s v="Diane"/>
        <s v="Mac"/>
        <s v="Dolly"/>
        <s v="Gina"/>
        <s v="Joann"/>
        <s v="Hany"/>
        <s v="Matthew"/>
        <s v="Guido"/>
        <s v="Nancy"/>
        <s v="Patricia"/>
        <s v="Linda"/>
        <s v="Marian"/>
        <s v="Dena"/>
        <s v="Michael"/>
        <s v="Jordan"/>
        <s v="Yvonne"/>
        <s v="Stephanie"/>
        <s v="Trinity"/>
        <s v="Van"/>
        <s v="Patrick"/>
        <s v="Carol"/>
        <s v="Dave"/>
        <s v="Cesar"/>
        <s v="Mary"/>
        <s v="David"/>
        <s v="Barbara"/>
        <s v="John"/>
        <s v="Ann"/>
        <s v="Joseph"/>
        <s v="Jovita"/>
        <m/>
      </sharedItems>
    </cacheField>
    <cacheField name="Initial" numFmtId="0">
      <sharedItems containsBlank="1"/>
    </cacheField>
    <cacheField name="Birth Date" numFmtId="0">
      <sharedItems containsDate="1" containsBlank="1" containsMixedTypes="1" minDate="1925-12-06T00:00:00" maxDate="2010-12-25T00:00:00"/>
    </cacheField>
    <cacheField name="Age" numFmtId="0">
      <sharedItems containsBlank="1" containsMixedTypes="1" containsNumber="1" containsInteger="1" minValue="5" maxValue="90"/>
    </cacheField>
    <cacheField name="Member No" numFmtId="0">
      <sharedItems containsNonDate="0" containsString="0" containsBlank="1"/>
    </cacheField>
    <cacheField name="Dues Paid" numFmtId="0">
      <sharedItems containsString="0" containsBlank="1" containsNumber="1" minValue="4.5" maxValue="26.1"/>
    </cacheField>
    <cacheField name="Date Paid" numFmtId="0">
      <sharedItems containsNonDate="0" containsDate="1" containsString="0" containsBlank="1" minDate="2016-03-03T00:00:00" maxDate="2016-04-15T00:00:00"/>
    </cacheField>
    <cacheField name="Payment Status" numFmtId="0">
      <sharedItems containsBlank="1" containsMixedTypes="1" containsNumber="1" containsInteger="1" minValue="384" maxValue="9135"/>
    </cacheField>
    <cacheField name="No. of Mo" numFmtId="0">
      <sharedItems containsString="0" containsBlank="1" containsNumber="1" containsInteger="1" minValue="8" maxValue="8"/>
    </cacheField>
    <cacheField name="Individual" numFmtId="0">
      <sharedItems containsBlank="1"/>
    </cacheField>
    <cacheField name="Family Membership" numFmtId="0">
      <sharedItems containsBlank="1"/>
    </cacheField>
    <cacheField name="Address Street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Zip Code" numFmtId="0">
      <sharedItems containsString="0" containsBlank="1" containsNumber="1" containsInteger="1" minValue="90274" maxValue="90732"/>
    </cacheField>
    <cacheField name="Email" numFmtId="0">
      <sharedItems containsBlank="1"/>
    </cacheField>
    <cacheField name="Telephone" numFmtId="0">
      <sharedItems containsBlank="1"/>
    </cacheField>
    <cacheField name="Baptized Catholic" numFmtId="0">
      <sharedItems containsBlank="1"/>
    </cacheField>
    <cacheField name="Feb 18 Mtg" numFmtId="0">
      <sharedItems containsBlank="1"/>
    </cacheField>
    <cacheField name="Mar 3 Mtg" numFmtId="0">
      <sharedItems containsBlank="1"/>
    </cacheField>
    <cacheField name="Apr 14 Mtg" numFmtId="0">
      <sharedItems containsBlank="1"/>
    </cacheField>
    <cacheField name="Officers" numFmtId="0">
      <sharedItems containsBlank="1" count="3">
        <m/>
        <s v="Y"/>
        <s v="N"/>
      </sharedItems>
    </cacheField>
    <cacheField name="Office Held" numFmtId="0">
      <sharedItems containsBlank="1" count="11">
        <m/>
        <s v="Co-Sentinal"/>
        <s v="Co-1st Vice President"/>
        <s v="Trustee"/>
        <s v="Orator"/>
        <s v="Co-President"/>
        <s v="Financial Secretary"/>
        <s v="Historian"/>
        <s v="Treasurer"/>
        <s v="Recording Secretary"/>
        <s v="2nd Vice Preside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n v="444"/>
    <x v="0"/>
    <x v="0"/>
    <m/>
    <d v="1974-04-19T00:00:00"/>
    <n v="42"/>
    <m/>
    <n v="26.1"/>
    <d v="2016-03-03T00:00:00"/>
    <n v="1766"/>
    <n v="8"/>
    <s v="Y"/>
    <s v="N"/>
    <s v="2221 Bardale Avenue"/>
    <s v="San Pedro"/>
    <s v="CA"/>
    <n v="90731"/>
    <s v="ta.90731@yahoo.com"/>
    <s v="310.547.4150"/>
    <s v="Y "/>
    <s v="Y"/>
    <s v="Y"/>
    <s v="?"/>
    <x v="0"/>
    <x v="0"/>
  </r>
  <r>
    <n v="444"/>
    <x v="1"/>
    <x v="1"/>
    <s v="F"/>
    <d v="1936-07-20T00:00:00"/>
    <n v="79"/>
    <m/>
    <n v="26.1"/>
    <d v="2016-03-05T00:00:00"/>
    <n v="2013"/>
    <n v="8"/>
    <s v="Y"/>
    <s v="N"/>
    <s v="5555 Crestridge Road #201"/>
    <s v="Rancho Palos Verdes"/>
    <s v="CA"/>
    <n v="90275"/>
    <s v="cristinadfbaldemor@yahoo.com"/>
    <s v="424.206.9487"/>
    <s v="Y"/>
    <s v="N"/>
    <s v="Y"/>
    <s v="Y"/>
    <x v="1"/>
    <x v="1"/>
  </r>
  <r>
    <n v="444"/>
    <x v="2"/>
    <x v="2"/>
    <m/>
    <d v="2010-12-24T00:00:00"/>
    <n v="5"/>
    <m/>
    <n v="4.5"/>
    <d v="2016-04-14T00:00:00"/>
    <s v="Check"/>
    <n v="8"/>
    <s v="N"/>
    <s v="Y"/>
    <s v="28971 Palos Verdes Dr. East"/>
    <s v="Rancho Palos Verdes"/>
    <s v="CA"/>
    <n v="90275"/>
    <s v="silviamartignago76@gmail.com"/>
    <s v="310.863.1117"/>
    <m/>
    <s v="N"/>
    <s v="Y"/>
    <s v="Y"/>
    <x v="0"/>
    <x v="0"/>
  </r>
  <r>
    <n v="444"/>
    <x v="2"/>
    <x v="3"/>
    <m/>
    <d v="2009-03-02T00:00:00"/>
    <n v="7"/>
    <m/>
    <n v="4.5"/>
    <d v="2016-04-14T00:00:00"/>
    <s v="Check"/>
    <n v="8"/>
    <s v="N"/>
    <s v="Y"/>
    <s v="28971 Palos Verdes Dr. East"/>
    <s v="Rancho Palos Verdes"/>
    <s v="CA"/>
    <n v="90275"/>
    <s v="silviamartignago76@gmail.com"/>
    <s v="310.863.1117"/>
    <m/>
    <s v="N"/>
    <s v="Y"/>
    <s v="Y"/>
    <x v="0"/>
    <x v="0"/>
  </r>
  <r>
    <n v="444"/>
    <x v="2"/>
    <x v="4"/>
    <m/>
    <d v="1970-05-07T00:00:00"/>
    <n v="45"/>
    <m/>
    <n v="26.1"/>
    <d v="2016-04-14T00:00:00"/>
    <s v="Check"/>
    <n v="8"/>
    <s v="N"/>
    <s v="Y"/>
    <s v="28971 Palos Verdes Dr. East"/>
    <s v="Rancho Palos Verdes"/>
    <s v="CA"/>
    <n v="90275"/>
    <s v="bettiomassimo@gmail.com"/>
    <s v="323.774.2060"/>
    <m/>
    <s v="N"/>
    <s v="Y"/>
    <s v="N"/>
    <x v="1"/>
    <x v="2"/>
  </r>
  <r>
    <n v="444"/>
    <x v="2"/>
    <x v="5"/>
    <m/>
    <d v="1976-09-20T00:00:00"/>
    <n v="39"/>
    <m/>
    <n v="26.1"/>
    <d v="2016-04-14T00:00:00"/>
    <s v="Check"/>
    <n v="8"/>
    <s v="N"/>
    <s v="Y"/>
    <s v="28971 Palos Verdes Dr. East"/>
    <s v="Rancho Palos Verdes"/>
    <s v="CA"/>
    <n v="90275"/>
    <s v="silviamartignago76@gmail.com"/>
    <s v="310.863.1117"/>
    <m/>
    <s v="Y"/>
    <s v="Y"/>
    <s v="Y"/>
    <x v="1"/>
    <x v="2"/>
  </r>
  <r>
    <n v="444"/>
    <x v="3"/>
    <x v="6"/>
    <m/>
    <d v="1929-02-12T00:00:00"/>
    <n v="87"/>
    <m/>
    <n v="26.1"/>
    <d v="2016-03-03T00:00:00"/>
    <n v="7303"/>
    <n v="8"/>
    <s v="Y"/>
    <s v="N"/>
    <s v="5 Coral Tree Lane"/>
    <s v="Rolling Hills Estates"/>
    <s v="CA"/>
    <n v="90274"/>
    <s v="gcam1929@cox.net"/>
    <s v="310.544.6373"/>
    <s v="Y"/>
    <s v="Y"/>
    <s v="Y"/>
    <s v="?"/>
    <x v="1"/>
    <x v="3"/>
  </r>
  <r>
    <n v="444"/>
    <x v="3"/>
    <x v="7"/>
    <m/>
    <d v="1929-03-14T00:00:00"/>
    <n v="87"/>
    <m/>
    <n v="26.1"/>
    <d v="2016-03-03T00:00:00"/>
    <n v="7303"/>
    <n v="8"/>
    <s v="Y"/>
    <s v="N"/>
    <s v="5 Coral Tree Lane"/>
    <s v="Rolling Hills Estates"/>
    <s v="CA"/>
    <n v="90274"/>
    <s v="gcam1929@cox.net"/>
    <s v="310.544.6373"/>
    <s v="Y"/>
    <s v="Y"/>
    <s v="Y"/>
    <s v="?"/>
    <x v="0"/>
    <x v="0"/>
  </r>
  <r>
    <n v="444"/>
    <x v="4"/>
    <x v="8"/>
    <s v="L"/>
    <d v="1951-03-03T00:00:00"/>
    <n v="65"/>
    <m/>
    <n v="26.1"/>
    <d v="2016-03-03T00:00:00"/>
    <n v="2696"/>
    <n v="8"/>
    <s v="Y"/>
    <s v="N"/>
    <s v="1288 Stonewood Ct"/>
    <s v="San Pedro"/>
    <s v="CA"/>
    <n v="90732"/>
    <s v="nuccilomonaco@gmail.com"/>
    <s v="310.650.1261"/>
    <s v="Y"/>
    <s v="Y"/>
    <s v="Y"/>
    <s v="Y"/>
    <x v="1"/>
    <x v="4"/>
  </r>
  <r>
    <n v="444"/>
    <x v="5"/>
    <x v="9"/>
    <s v="J"/>
    <d v="1948-05-17T00:00:00"/>
    <n v="67"/>
    <m/>
    <n v="26.1"/>
    <d v="2016-04-14T00:00:00"/>
    <s v="Cash"/>
    <n v="8"/>
    <s v="Y"/>
    <s v="N"/>
    <s v="231 N. Irena Avenue"/>
    <s v="Redondo Beach "/>
    <s v="CA"/>
    <n v="90277"/>
    <s v="donnacarleo@yahoo.com"/>
    <s v="310.316.1374"/>
    <s v="Y"/>
    <s v="N"/>
    <s v="N"/>
    <s v="Y"/>
    <x v="0"/>
    <x v="0"/>
  </r>
  <r>
    <n v="444"/>
    <x v="5"/>
    <x v="10"/>
    <s v="M"/>
    <d v="1958-08-13T00:00:00"/>
    <n v="57"/>
    <m/>
    <n v="26.1"/>
    <d v="2016-04-14T00:00:00"/>
    <s v="Cash"/>
    <n v="8"/>
    <s v="Y"/>
    <s v="N"/>
    <s v="231 N. Irena Avenue"/>
    <s v="Redondo Beach "/>
    <s v="CA"/>
    <n v="90277"/>
    <s v="donnacarleo@yahoo.com"/>
    <s v="310.316.1374"/>
    <s v="Y"/>
    <s v="N"/>
    <s v="N"/>
    <s v="Y"/>
    <x v="0"/>
    <x v="0"/>
  </r>
  <r>
    <n v="444"/>
    <x v="6"/>
    <x v="11"/>
    <s v="X"/>
    <d v="1932-09-06T00:00:00"/>
    <n v="83"/>
    <m/>
    <n v="26.1"/>
    <d v="2016-03-03T00:00:00"/>
    <n v="3493"/>
    <n v="8"/>
    <s v="Y"/>
    <s v="N"/>
    <s v="28847 Trailriders Dr."/>
    <s v="Rancho Palos Verdes"/>
    <s v="CA"/>
    <n v="90275"/>
    <s v="not provided"/>
    <s v="310.377.2275"/>
    <s v="Y"/>
    <s v="N"/>
    <s v="Y"/>
    <s v="?"/>
    <x v="0"/>
    <x v="0"/>
  </r>
  <r>
    <n v="444"/>
    <x v="7"/>
    <x v="12"/>
    <m/>
    <d v="1938-01-14T00:00:00"/>
    <n v="78"/>
    <m/>
    <n v="26.1"/>
    <d v="2016-03-03T00:00:00"/>
    <n v="6110"/>
    <n v="8"/>
    <s v="Y"/>
    <s v="N"/>
    <s v="6847 Faircove Dr."/>
    <s v="Rancho Palos Verdes"/>
    <s v="CA"/>
    <n v="90275"/>
    <s v="mac.chapman@gmail.com"/>
    <s v="310.541.2078"/>
    <s v="Y"/>
    <s v="Y"/>
    <s v="Y"/>
    <s v="?"/>
    <x v="0"/>
    <x v="0"/>
  </r>
  <r>
    <n v="444"/>
    <x v="7"/>
    <x v="13"/>
    <m/>
    <d v="1936-04-07T00:00:00"/>
    <n v="80"/>
    <m/>
    <n v="26.1"/>
    <d v="2016-03-03T00:00:00"/>
    <n v="6110"/>
    <n v="8"/>
    <s v="Y"/>
    <s v="N"/>
    <s v="6847 Faircove Dr."/>
    <s v="Rancho Palos Verdes"/>
    <s v="CA"/>
    <n v="90275"/>
    <s v="mac.chapman@gmail.com"/>
    <s v="310.541.2078"/>
    <s v="Y"/>
    <s v="Y"/>
    <s v="Y"/>
    <s v="?"/>
    <x v="0"/>
    <x v="0"/>
  </r>
  <r>
    <n v="444"/>
    <x v="8"/>
    <x v="14"/>
    <s v="F"/>
    <m/>
    <n v="75"/>
    <m/>
    <n v="26.1"/>
    <d v="2016-03-03T00:00:00"/>
    <n v="425"/>
    <n v="8"/>
    <s v="Y"/>
    <s v="N"/>
    <s v="4619 Sugarhill Dr."/>
    <s v="Rolling Hills Estates"/>
    <s v="CA"/>
    <n v="90274"/>
    <s v="not provided"/>
    <s v="310.373.1401"/>
    <s v="Y"/>
    <s v="Y"/>
    <s v="Y"/>
    <s v="?"/>
    <x v="0"/>
    <x v="0"/>
  </r>
  <r>
    <n v="444"/>
    <x v="9"/>
    <x v="15"/>
    <s v="M"/>
    <d v="1981-02-01T00:00:00"/>
    <n v="35"/>
    <m/>
    <n v="26.1"/>
    <d v="2016-03-03T00:00:00"/>
    <s v="Cash"/>
    <n v="8"/>
    <s v="Y"/>
    <s v="N"/>
    <s v="720 Elvira Avenue #102"/>
    <s v="Redondo Beach "/>
    <s v="CA"/>
    <n v="90277"/>
    <s v="ginadipietro2@gmail.com"/>
    <s v="310.994.0492"/>
    <s v="Y"/>
    <s v="Y"/>
    <s v="Y"/>
    <s v="Y"/>
    <x v="1"/>
    <x v="5"/>
  </r>
  <r>
    <n v="444"/>
    <x v="10"/>
    <x v="16"/>
    <m/>
    <s v="NA"/>
    <s v="NA"/>
    <m/>
    <n v="26.1"/>
    <d v="2016-03-03T00:00:00"/>
    <n v="6829"/>
    <n v="8"/>
    <s v="Y"/>
    <s v="N"/>
    <s v="6938 Willow Tree Dr"/>
    <s v="Rancho Palos Verdes"/>
    <s v="CA"/>
    <n v="90275"/>
    <s v="djf44@verizon.net"/>
    <s v="not provided"/>
    <s v="Y"/>
    <s v="Y"/>
    <s v="Y"/>
    <s v="?"/>
    <x v="0"/>
    <x v="0"/>
  </r>
  <r>
    <n v="444"/>
    <x v="11"/>
    <x v="17"/>
    <s v="A"/>
    <d v="1965-07-01T00:00:00"/>
    <n v="50"/>
    <m/>
    <n v="26.1"/>
    <d v="2016-03-03T00:00:00"/>
    <n v="5707"/>
    <n v="8"/>
    <s v="N"/>
    <s v="Y"/>
    <s v="7355 Berry Hill Dr."/>
    <s v="Rancho Palos Verdes"/>
    <s v="CA"/>
    <n v="90275"/>
    <s v="hfrancis@breitburn.com"/>
    <s v="213.448.8833"/>
    <s v="Y"/>
    <s v="Y"/>
    <s v="Y"/>
    <s v="Y"/>
    <x v="1"/>
    <x v="6"/>
  </r>
  <r>
    <n v="444"/>
    <x v="11"/>
    <x v="18"/>
    <s v="A"/>
    <d v="2003-10-08T00:00:00"/>
    <n v="12"/>
    <m/>
    <n v="9"/>
    <d v="2016-03-03T00:00:00"/>
    <n v="5707"/>
    <n v="8"/>
    <s v="N"/>
    <s v="Y"/>
    <s v="7355 Berry Hill Dr."/>
    <s v="Rancho Palos Verdes"/>
    <s v="CA"/>
    <n v="90275"/>
    <s v="c.piccirillo@verizon.net"/>
    <s v="310.541.0502"/>
    <s v="Y"/>
    <s v="Y"/>
    <s v="Y"/>
    <s v="Y"/>
    <x v="2"/>
    <x v="7"/>
  </r>
  <r>
    <n v="444"/>
    <x v="12"/>
    <x v="19"/>
    <m/>
    <d v="1927-12-04T00:00:00"/>
    <n v="88"/>
    <m/>
    <n v="26.1"/>
    <d v="2016-03-03T00:00:00"/>
    <n v="4993"/>
    <n v="8"/>
    <s v="Y"/>
    <s v="N"/>
    <s v="29521 Quailwood Dr."/>
    <s v="Rancho Palos Verdes"/>
    <s v="CA"/>
    <n v="90275"/>
    <s v="gafrass@cox.net"/>
    <s v="310.377.0558"/>
    <s v="Y"/>
    <s v="Y"/>
    <s v="Y"/>
    <s v="Y"/>
    <x v="1"/>
    <x v="3"/>
  </r>
  <r>
    <n v="444"/>
    <x v="13"/>
    <x v="20"/>
    <s v="R"/>
    <d v="1938-11-22T00:00:00"/>
    <n v="77"/>
    <m/>
    <n v="26.1"/>
    <d v="2016-04-14T00:00:00"/>
    <n v="2829"/>
    <n v="8"/>
    <s v="Y"/>
    <s v="N"/>
    <s v="27019 Diamondhead Ln"/>
    <s v="Rancho Palos Verdes"/>
    <s v="CA"/>
    <n v="90275"/>
    <s v="diamondheadnan@yahoo.com"/>
    <s v="310.377.0880"/>
    <s v="Y"/>
    <s v="Y"/>
    <s v="Y"/>
    <s v="Y"/>
    <x v="0"/>
    <x v="0"/>
  </r>
  <r>
    <n v="444"/>
    <x v="14"/>
    <x v="21"/>
    <s v="C"/>
    <d v="1938-04-10T00:00:00"/>
    <n v="78"/>
    <m/>
    <n v="26.1"/>
    <d v="2016-03-03T00:00:00"/>
    <n v="6198"/>
    <n v="8"/>
    <s v="Y"/>
    <s v="N"/>
    <s v="6 Chestnut Lane"/>
    <s v="Rolling Hills"/>
    <s v="CA"/>
    <n v="90274"/>
    <s v="patty.hansen@verizon.net"/>
    <s v="310.541.3816"/>
    <s v="Y"/>
    <s v="Y"/>
    <s v="Y"/>
    <s v="?"/>
    <x v="0"/>
    <x v="0"/>
  </r>
  <r>
    <n v="444"/>
    <x v="15"/>
    <x v="22"/>
    <s v="E"/>
    <d v="1949-10-31T00:00:00"/>
    <n v="66"/>
    <m/>
    <n v="26.1"/>
    <d v="2016-03-03T00:00:00"/>
    <n v="659"/>
    <n v="8"/>
    <s v="Y"/>
    <s v="N"/>
    <s v="PO Box 5055"/>
    <s v="Torrance"/>
    <s v="CA"/>
    <n v="90510"/>
    <s v="pv31lady@gmail.com"/>
    <s v="310.283.6174"/>
    <s v="Y"/>
    <s v="Y"/>
    <s v="Y"/>
    <s v="?"/>
    <x v="0"/>
    <x v="0"/>
  </r>
  <r>
    <n v="444"/>
    <x v="16"/>
    <x v="23"/>
    <m/>
    <d v="1961-11-07T00:00:00"/>
    <n v="54"/>
    <m/>
    <n v="26.1"/>
    <d v="2016-03-03T00:00:00"/>
    <n v="384"/>
    <n v="8"/>
    <s v="Y"/>
    <s v="N"/>
    <s v="29703 Whitley Collins Dr."/>
    <s v="Rancho Palos Verdes"/>
    <s v="CA"/>
    <n v="90275"/>
    <s v="K5KKT@aol.com"/>
    <s v="310.541.5495"/>
    <s v="Y"/>
    <s v="N"/>
    <s v="Y"/>
    <s v="?"/>
    <x v="0"/>
    <x v="0"/>
  </r>
  <r>
    <n v="444"/>
    <x v="17"/>
    <x v="24"/>
    <s v="P"/>
    <d v="1956-08-08T00:00:00"/>
    <n v="59"/>
    <m/>
    <n v="26"/>
    <d v="2016-03-08T00:00:00"/>
    <n v="4849"/>
    <n v="8"/>
    <s v="Y"/>
    <s v="N"/>
    <s v="30203 Via Rivera"/>
    <s v="Rancho Palos Verdes"/>
    <s v="CA"/>
    <n v="90275"/>
    <s v="maloneymdm@gmail.com"/>
    <s v="714.615.0413"/>
    <s v="Y"/>
    <s v="N"/>
    <s v="Y"/>
    <s v="N"/>
    <x v="1"/>
    <x v="3"/>
  </r>
  <r>
    <n v="444"/>
    <x v="17"/>
    <x v="25"/>
    <s v="D"/>
    <d v="1956-09-16T00:00:00"/>
    <n v="59"/>
    <m/>
    <n v="26.1"/>
    <d v="2016-03-08T00:00:00"/>
    <n v="4849"/>
    <n v="8"/>
    <s v="Y"/>
    <s v="N"/>
    <s v="30203 Via Rivera"/>
    <s v="Rancho Palos Verdes"/>
    <s v="CA"/>
    <n v="90275"/>
    <s v="maloneymdm@gmail.com"/>
    <s v="714.615.0413"/>
    <s v="Y"/>
    <s v="N"/>
    <s v="Y"/>
    <s v="Y"/>
    <x v="1"/>
    <x v="8"/>
  </r>
  <r>
    <n v="444"/>
    <x v="18"/>
    <x v="26"/>
    <s v="J"/>
    <d v="1936-12-11T00:00:00"/>
    <n v="79"/>
    <m/>
    <n v="26.1"/>
    <d v="2016-03-03T00:00:00"/>
    <n v="9135"/>
    <n v="8"/>
    <s v="Y"/>
    <s v="N"/>
    <s v="26637 Honey Creek Rd"/>
    <s v="Rancho Palos Verdes"/>
    <s v="CA"/>
    <n v="90275"/>
    <s v="jordanjay2@verizon.net"/>
    <s v="310.377.7995"/>
    <s v="Y"/>
    <s v="Y"/>
    <s v="Y"/>
    <s v="?"/>
    <x v="0"/>
    <x v="0"/>
  </r>
  <r>
    <n v="444"/>
    <x v="18"/>
    <x v="27"/>
    <s v="M"/>
    <d v="1935-11-03T00:00:00"/>
    <n v="80"/>
    <m/>
    <n v="26.1"/>
    <d v="2016-03-03T00:00:00"/>
    <n v="9135"/>
    <n v="8"/>
    <s v="Y"/>
    <s v="N"/>
    <s v="26637 Honey Creek Rd"/>
    <s v="Rancho Palos Verdes"/>
    <s v="CA"/>
    <n v="90275"/>
    <s v="yvonnemastroianni@yahoo.com"/>
    <s v="310.377.7995"/>
    <s v="Y"/>
    <s v="N"/>
    <s v="Y"/>
    <s v="?"/>
    <x v="0"/>
    <x v="0"/>
  </r>
  <r>
    <n v="444"/>
    <x v="19"/>
    <x v="28"/>
    <m/>
    <d v="1965-08-15T00:00:00"/>
    <n v="50"/>
    <m/>
    <n v="26.1"/>
    <d v="2016-04-14T00:00:00"/>
    <n v="1631"/>
    <n v="8"/>
    <s v="N"/>
    <s v="Y"/>
    <s v="30302 Via Victoria"/>
    <s v="Rancho Palos Verdes"/>
    <s v="CA"/>
    <n v="90275"/>
    <s v="smckenny@gmail.com"/>
    <s v="310.925.2170"/>
    <s v="Y"/>
    <s v="N"/>
    <s v="N"/>
    <s v="Y"/>
    <x v="0"/>
    <x v="0"/>
  </r>
  <r>
    <n v="444"/>
    <x v="19"/>
    <x v="29"/>
    <m/>
    <d v="2007-09-17T00:00:00"/>
    <n v="8"/>
    <m/>
    <n v="9"/>
    <d v="2016-04-14T00:00:00"/>
    <n v="1631"/>
    <n v="8"/>
    <s v="N"/>
    <s v="Y"/>
    <s v="30302 Via Victoria"/>
    <s v="Rancho Palos Verdes"/>
    <s v="CA"/>
    <n v="90275"/>
    <s v="smckenny@gmail.com"/>
    <s v="310.925.2170"/>
    <s v="Y"/>
    <s v="N"/>
    <s v="N"/>
    <s v="Y"/>
    <x v="0"/>
    <x v="0"/>
  </r>
  <r>
    <n v="444"/>
    <x v="19"/>
    <x v="30"/>
    <m/>
    <d v="1966-04-21T00:00:00"/>
    <n v="50"/>
    <m/>
    <n v="26.1"/>
    <d v="2016-04-14T00:00:00"/>
    <n v="1631"/>
    <n v="8"/>
    <s v="N"/>
    <s v="Y"/>
    <s v="30302 Via Victoria"/>
    <s v="Rancho Palos Verdes"/>
    <s v="CA"/>
    <n v="90275"/>
    <s v="smckenny@gmail.com"/>
    <s v="310.925.2170"/>
    <s v="Y"/>
    <s v="N"/>
    <s v="N"/>
    <s v="Y"/>
    <x v="0"/>
    <x v="0"/>
  </r>
  <r>
    <n v="444"/>
    <x v="20"/>
    <x v="31"/>
    <s v="A"/>
    <d v="1979-03-24T00:00:00"/>
    <n v="37"/>
    <m/>
    <n v="26.1"/>
    <d v="2016-03-03T00:00:00"/>
    <s v="Cash"/>
    <n v="8"/>
    <s v="Y"/>
    <s v="N"/>
    <s v="52 Via Capri"/>
    <s v="Rancho Palos Verdes"/>
    <s v="CA"/>
    <n v="90275"/>
    <s v="patpayne79@yahoo.com"/>
    <s v="310.944.0945"/>
    <s v="Y"/>
    <s v="Y"/>
    <s v="Y"/>
    <s v="Y"/>
    <x v="1"/>
    <x v="1"/>
  </r>
  <r>
    <n v="444"/>
    <x v="21"/>
    <x v="32"/>
    <s v="J"/>
    <d v="1963-09-17T00:00:00"/>
    <n v="52"/>
    <m/>
    <n v="26.1"/>
    <d v="2016-03-03T00:00:00"/>
    <n v="5707"/>
    <n v="8"/>
    <s v="N"/>
    <s v="Y"/>
    <s v="7355 Berry Hill Dr."/>
    <s v="Rancho Palos Verdes"/>
    <s v="CA"/>
    <n v="90275"/>
    <s v="c.piccirillo@verizon.net"/>
    <s v="310.541.0502"/>
    <s v="Y"/>
    <s v="Y"/>
    <s v="Y"/>
    <s v="Y"/>
    <x v="1"/>
    <x v="9"/>
  </r>
  <r>
    <n v="444"/>
    <x v="22"/>
    <x v="33"/>
    <m/>
    <d v="1965-01-25T00:00:00"/>
    <n v="51"/>
    <m/>
    <n v="26.1"/>
    <d v="2016-03-03T00:00:00"/>
    <n v="2563"/>
    <n v="8"/>
    <s v="Y"/>
    <s v="N"/>
    <s v="6819 Abbottswood Dr."/>
    <s v="Rancho Palos Verdes"/>
    <s v="CA"/>
    <n v="90275"/>
    <s v="davidponcia@vistasir.com"/>
    <s v="310.497.8020"/>
    <s v="Y"/>
    <s v="Y"/>
    <s v="Y"/>
    <s v="Y"/>
    <x v="1"/>
    <x v="5"/>
  </r>
  <r>
    <n v="444"/>
    <x v="23"/>
    <x v="25"/>
    <m/>
    <d v="1947-09-29T00:00:00"/>
    <n v="68"/>
    <m/>
    <n v="26.1"/>
    <d v="2016-03-03T00:00:00"/>
    <n v="1727"/>
    <n v="8"/>
    <s v="Y"/>
    <s v="N"/>
    <s v="89 Cresta Verde Dr."/>
    <s v="Rolling Hills Estates"/>
    <s v="CA"/>
    <n v="90274"/>
    <s v="mriccio127@cox.net"/>
    <s v="310.544.0927"/>
    <s v="Y"/>
    <s v="Y"/>
    <s v="Y"/>
    <s v="?"/>
    <x v="0"/>
    <x v="0"/>
  </r>
  <r>
    <n v="444"/>
    <x v="24"/>
    <x v="34"/>
    <s v="O"/>
    <d v="1925-12-06T00:00:00"/>
    <n v="90"/>
    <m/>
    <n v="26.1"/>
    <d v="2016-03-10T00:00:00"/>
    <n v="8842"/>
    <n v="8"/>
    <s v="Y"/>
    <s v="N"/>
    <s v="27517 Elmbridge Dr."/>
    <s v="Rancho Palos Verdes"/>
    <s v="CA"/>
    <n v="90275"/>
    <s v="ctbud@cox.net"/>
    <s v="310.377.5223"/>
    <s v="Y"/>
    <s v="N"/>
    <s v="Y"/>
    <s v="?"/>
    <x v="0"/>
    <x v="0"/>
  </r>
  <r>
    <n v="444"/>
    <x v="24"/>
    <x v="35"/>
    <m/>
    <d v="1928-02-08T00:00:00"/>
    <n v="88"/>
    <m/>
    <n v="26.1"/>
    <d v="2016-03-10T00:00:00"/>
    <n v="8842"/>
    <n v="8"/>
    <s v="Y"/>
    <s v="N"/>
    <s v="27517 Elmbridge Dr."/>
    <s v="Rancho Palos Verdes"/>
    <s v="CA"/>
    <n v="90275"/>
    <s v="ctbud@cox.net"/>
    <s v="310.377.5224"/>
    <s v="Y"/>
    <s v="N"/>
    <s v="Y"/>
    <s v="?"/>
    <x v="0"/>
    <x v="0"/>
  </r>
  <r>
    <n v="444"/>
    <x v="25"/>
    <x v="36"/>
    <m/>
    <m/>
    <m/>
    <m/>
    <m/>
    <m/>
    <s v="Not Paid"/>
    <n v="8"/>
    <s v="Y"/>
    <s v="N"/>
    <s v="4033 Via Gavilan"/>
    <s v="Palos Verdes Estates"/>
    <s v="CA"/>
    <n v="90274"/>
    <s v="djsassano@aol.com"/>
    <s v="310.990.3283"/>
    <m/>
    <s v="N"/>
    <s v="Y"/>
    <s v="?"/>
    <x v="1"/>
    <x v="10"/>
  </r>
  <r>
    <n v="444"/>
    <x v="26"/>
    <x v="37"/>
    <m/>
    <d v="1948-04-12T00:00:00"/>
    <n v="68"/>
    <m/>
    <n v="26.1"/>
    <d v="2016-04-14T00:00:00"/>
    <n v="1544"/>
    <n v="8"/>
    <s v="Y"/>
    <s v="N"/>
    <s v="24 Empty Saddle Lane"/>
    <s v="Rolling Hills Estates"/>
    <s v="CA"/>
    <n v="90274"/>
    <s v="bartaylor@cox.net"/>
    <s v="310.541.6502"/>
    <s v="Y"/>
    <s v="N"/>
    <s v="Y"/>
    <s v="Y"/>
    <x v="0"/>
    <x v="0"/>
  </r>
  <r>
    <n v="444"/>
    <x v="26"/>
    <x v="38"/>
    <m/>
    <d v="1940-03-15T00:00:00"/>
    <n v="76"/>
    <m/>
    <n v="26.1"/>
    <d v="2016-04-14T00:00:00"/>
    <n v="1544"/>
    <n v="8"/>
    <s v="Y"/>
    <s v="N"/>
    <s v="24 Empty Saddle Lane"/>
    <s v="Rolling Hills Estates"/>
    <s v="CA"/>
    <n v="90274"/>
    <s v="bartaylor@cox.net"/>
    <s v="310.541.6502"/>
    <s v="Y"/>
    <s v="N"/>
    <s v="Y"/>
    <s v="Y"/>
    <x v="0"/>
    <x v="0"/>
  </r>
  <r>
    <n v="444"/>
    <x v="27"/>
    <x v="39"/>
    <s v="M"/>
    <d v="1953-11-27T00:00:00"/>
    <n v="62"/>
    <m/>
    <n v="26.1"/>
    <d v="2016-04-14T00:00:00"/>
    <n v="6418"/>
    <n v="8"/>
    <s v="Y"/>
    <s v="N"/>
    <s v="30105 Avenida Esplendida"/>
    <s v="Rancho Palos Verdes"/>
    <s v="CA"/>
    <n v="90275"/>
    <s v="annmtomblin@cox.net"/>
    <s v="310.517.9033"/>
    <s v="Y"/>
    <s v="N"/>
    <s v="Y"/>
    <s v="Y"/>
    <x v="0"/>
    <x v="0"/>
  </r>
  <r>
    <n v="444"/>
    <x v="27"/>
    <x v="36"/>
    <s v="L"/>
    <d v="1952-03-22T00:00:00"/>
    <n v="64"/>
    <m/>
    <n v="26.1"/>
    <d v="2016-04-14T00:00:00"/>
    <n v="6418"/>
    <n v="8"/>
    <s v="Y"/>
    <s v="N"/>
    <s v="30105 Avenida Esplendida"/>
    <s v="Rancho Palos Verdes"/>
    <s v="CA"/>
    <n v="90275"/>
    <s v="Davidltomblin@sbcglobal.net"/>
    <s v="310.517.9033"/>
    <s v="Y"/>
    <s v="N"/>
    <s v="Y"/>
    <s v="Y"/>
    <x v="0"/>
    <x v="0"/>
  </r>
  <r>
    <n v="444"/>
    <x v="28"/>
    <x v="40"/>
    <s v="V"/>
    <d v="1947-07-19T00:00:00"/>
    <n v="68"/>
    <m/>
    <n v="26.1"/>
    <d v="2016-04-14T00:00:00"/>
    <n v="7792"/>
    <n v="8"/>
    <s v="Y"/>
    <s v="N"/>
    <s v="3493 Newridge Dr."/>
    <s v="Rancho Palos Verdes"/>
    <s v="CA"/>
    <n v="90275"/>
    <s v="josephv.trani@gmail.com"/>
    <s v="310.833-3664"/>
    <s v="Y"/>
    <s v="N"/>
    <s v="N"/>
    <s v="Y"/>
    <x v="0"/>
    <x v="0"/>
  </r>
  <r>
    <n v="444"/>
    <x v="28"/>
    <x v="41"/>
    <s v="M"/>
    <d v="1951-05-13T00:00:00"/>
    <n v="64"/>
    <m/>
    <n v="26.1"/>
    <d v="2016-04-14T00:00:00"/>
    <n v="7792"/>
    <n v="8"/>
    <s v="Y"/>
    <s v="N"/>
    <s v="3493 Newridge Dr."/>
    <s v="Rancho Palos Verdes"/>
    <s v="CA"/>
    <n v="90275"/>
    <s v="josephv.trani@gmail.com"/>
    <s v="310.833-3664"/>
    <s v="Y"/>
    <s v="N"/>
    <s v="N"/>
    <s v="Y"/>
    <x v="0"/>
    <x v="0"/>
  </r>
  <r>
    <m/>
    <x v="29"/>
    <x v="42"/>
    <m/>
    <m/>
    <m/>
    <m/>
    <m/>
    <m/>
    <m/>
    <m/>
    <m/>
    <m/>
    <m/>
    <m/>
    <m/>
    <m/>
    <m/>
    <m/>
    <m/>
    <m/>
    <m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rowGrandTotals="0" itemPrintTitles="1" createdVersion="4" indent="0" outline="1" outlineData="1" multipleFieldFilters="0">
  <location ref="A3:A39" firstHeaderRow="1" firstDataRow="1" firstDataCol="1" rowPageCount="1" colPageCount="1"/>
  <pivotFields count="25">
    <pivotField showAll="0"/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showAll="0">
      <items count="44">
        <item x="39"/>
        <item x="37"/>
        <item x="32"/>
        <item x="34"/>
        <item x="9"/>
        <item x="1"/>
        <item x="33"/>
        <item x="36"/>
        <item x="24"/>
        <item x="12"/>
        <item x="14"/>
        <item x="10"/>
        <item x="6"/>
        <item x="15"/>
        <item x="2"/>
        <item x="19"/>
        <item x="17"/>
        <item x="16"/>
        <item x="38"/>
        <item x="26"/>
        <item x="40"/>
        <item x="41"/>
        <item x="22"/>
        <item x="13"/>
        <item x="3"/>
        <item x="23"/>
        <item x="8"/>
        <item x="7"/>
        <item x="35"/>
        <item x="4"/>
        <item x="18"/>
        <item x="25"/>
        <item x="20"/>
        <item x="21"/>
        <item x="31"/>
        <item x="11"/>
        <item x="5"/>
        <item x="28"/>
        <item x="0"/>
        <item x="29"/>
        <item x="30"/>
        <item x="27"/>
        <item x="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4">
        <item x="2"/>
        <item x="1"/>
        <item x="0"/>
        <item t="default"/>
      </items>
    </pivotField>
    <pivotField axis="axisRow" showAll="0" defaultSubtotal="0">
      <items count="11">
        <item x="5"/>
        <item x="2"/>
        <item x="10"/>
        <item x="9"/>
        <item x="6"/>
        <item x="8"/>
        <item x="1"/>
        <item x="7"/>
        <item x="4"/>
        <item x="3"/>
        <item h="1" x="0"/>
      </items>
    </pivotField>
  </pivotFields>
  <rowFields count="3">
    <field x="24"/>
    <field x="1"/>
    <field x="2"/>
  </rowFields>
  <rowItems count="36">
    <i>
      <x/>
    </i>
    <i r="1">
      <x v="9"/>
    </i>
    <i r="2">
      <x v="13"/>
    </i>
    <i r="1">
      <x v="22"/>
    </i>
    <i r="2">
      <x v="6"/>
    </i>
    <i>
      <x v="1"/>
    </i>
    <i r="1">
      <x v="2"/>
    </i>
    <i r="2">
      <x v="29"/>
    </i>
    <i r="2">
      <x v="36"/>
    </i>
    <i>
      <x v="2"/>
    </i>
    <i r="1">
      <x v="25"/>
    </i>
    <i r="2">
      <x v="7"/>
    </i>
    <i>
      <x v="3"/>
    </i>
    <i r="1">
      <x v="21"/>
    </i>
    <i r="2">
      <x v="2"/>
    </i>
    <i>
      <x v="4"/>
    </i>
    <i r="1">
      <x v="11"/>
    </i>
    <i r="2">
      <x v="16"/>
    </i>
    <i>
      <x v="5"/>
    </i>
    <i r="1">
      <x v="17"/>
    </i>
    <i r="2">
      <x v="31"/>
    </i>
    <i>
      <x v="6"/>
    </i>
    <i r="1">
      <x v="1"/>
    </i>
    <i r="2">
      <x v="5"/>
    </i>
    <i r="1">
      <x v="20"/>
    </i>
    <i r="2">
      <x v="34"/>
    </i>
    <i>
      <x v="8"/>
    </i>
    <i r="1">
      <x v="4"/>
    </i>
    <i r="2">
      <x v="26"/>
    </i>
    <i>
      <x v="9"/>
    </i>
    <i r="1">
      <x v="3"/>
    </i>
    <i r="2">
      <x v="12"/>
    </i>
    <i r="1">
      <x v="12"/>
    </i>
    <i r="2">
      <x v="15"/>
    </i>
    <i r="1">
      <x v="17"/>
    </i>
    <i r="2">
      <x v="8"/>
    </i>
  </rowItems>
  <colItems count="1">
    <i/>
  </colItems>
  <pageFields count="1">
    <pageField fld="23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me@email.com" TargetMode="External"/><Relationship Id="rId1" Type="http://schemas.openxmlformats.org/officeDocument/2006/relationships/hyperlink" Target="mailto:name@e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abSelected="1" zoomScale="80" zoomScaleNormal="80" zoomScaleSheetLayoutView="78" workbookViewId="0">
      <selection activeCell="I29" sqref="I29"/>
    </sheetView>
  </sheetViews>
  <sheetFormatPr defaultRowHeight="15" x14ac:dyDescent="0.25"/>
  <cols>
    <col min="1" max="1" width="7.85546875" style="5" bestFit="1" customWidth="1"/>
    <col min="2" max="2" width="9.140625" style="5" bestFit="1" customWidth="1"/>
    <col min="3" max="3" width="8.7109375" style="5" bestFit="1" customWidth="1"/>
    <col min="4" max="4" width="4.85546875" style="5" bestFit="1" customWidth="1"/>
    <col min="5" max="5" width="11" style="5" bestFit="1" customWidth="1"/>
    <col min="6" max="6" width="4.85546875" style="5" bestFit="1" customWidth="1"/>
    <col min="7" max="7" width="12.42578125" style="5" bestFit="1" customWidth="1"/>
    <col min="8" max="8" width="11" style="5" bestFit="1" customWidth="1"/>
    <col min="9" max="9" width="10.7109375" style="5" bestFit="1" customWidth="1"/>
    <col min="10" max="10" width="6.7109375" style="5" bestFit="1" customWidth="1"/>
    <col min="11" max="11" width="8.5703125" style="5" customWidth="1"/>
    <col min="12" max="12" width="11.28515625" style="5" bestFit="1" customWidth="1"/>
    <col min="13" max="13" width="13.5703125" style="5" bestFit="1" customWidth="1"/>
    <col min="14" max="14" width="15.7109375" style="5" bestFit="1" customWidth="1"/>
    <col min="15" max="15" width="12.85546875" style="5" bestFit="1" customWidth="1"/>
    <col min="16" max="16" width="6.28515625" style="5" bestFit="1" customWidth="1"/>
    <col min="17" max="17" width="6.5703125" style="5" bestFit="1" customWidth="1"/>
    <col min="18" max="18" width="19.28515625" style="5" bestFit="1" customWidth="1"/>
    <col min="19" max="19" width="13" style="5" bestFit="1" customWidth="1"/>
    <col min="20" max="20" width="7.7109375" style="5" customWidth="1"/>
    <col min="21" max="21" width="12.42578125" style="5" customWidth="1"/>
  </cols>
  <sheetData>
    <row r="1" spans="1:21" ht="30.75" thickBot="1" x14ac:dyDescent="0.3">
      <c r="A1" s="8" t="s">
        <v>86</v>
      </c>
      <c r="B1" s="8" t="s">
        <v>84</v>
      </c>
      <c r="C1" s="8" t="s">
        <v>85</v>
      </c>
      <c r="D1" s="8" t="s">
        <v>77</v>
      </c>
      <c r="E1" s="8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83</v>
      </c>
      <c r="K1" s="8" t="s">
        <v>82</v>
      </c>
      <c r="L1" s="8" t="s">
        <v>7</v>
      </c>
      <c r="M1" s="8" t="s">
        <v>79</v>
      </c>
      <c r="N1" s="8" t="s">
        <v>80</v>
      </c>
      <c r="O1" s="8" t="s">
        <v>0</v>
      </c>
      <c r="P1" s="8" t="s">
        <v>10</v>
      </c>
      <c r="Q1" s="8" t="s">
        <v>81</v>
      </c>
      <c r="R1" s="8" t="s">
        <v>12</v>
      </c>
      <c r="S1" s="8" t="s">
        <v>13</v>
      </c>
      <c r="T1" s="8" t="s">
        <v>78</v>
      </c>
      <c r="U1" s="8" t="s">
        <v>60</v>
      </c>
    </row>
    <row r="2" spans="1:21" x14ac:dyDescent="0.25">
      <c r="A2" s="9" t="s">
        <v>89</v>
      </c>
      <c r="B2" s="9" t="s">
        <v>71</v>
      </c>
      <c r="C2" s="9" t="s">
        <v>50</v>
      </c>
      <c r="D2" s="9"/>
      <c r="E2" s="10">
        <v>29333</v>
      </c>
      <c r="F2" s="11">
        <f t="shared" ref="F2:F3" ca="1" si="0">DATEDIF(E2,TODAY(),"Y")</f>
        <v>37</v>
      </c>
      <c r="G2" s="9"/>
      <c r="H2" s="12">
        <v>44.8</v>
      </c>
      <c r="I2" s="10">
        <v>42384</v>
      </c>
      <c r="J2" s="13">
        <v>1766</v>
      </c>
      <c r="K2" s="11">
        <v>8</v>
      </c>
      <c r="L2" s="9" t="s">
        <v>8</v>
      </c>
      <c r="M2" s="9" t="s">
        <v>8</v>
      </c>
      <c r="N2" s="9" t="s">
        <v>72</v>
      </c>
      <c r="O2" s="9" t="s">
        <v>74</v>
      </c>
      <c r="P2" s="9" t="s">
        <v>11</v>
      </c>
      <c r="Q2" s="9">
        <v>91002</v>
      </c>
      <c r="R2" s="14" t="s">
        <v>75</v>
      </c>
      <c r="S2" s="9" t="s">
        <v>76</v>
      </c>
      <c r="T2" s="9"/>
      <c r="U2" s="9"/>
    </row>
    <row r="3" spans="1:21" x14ac:dyDescent="0.25">
      <c r="A3" s="15" t="s">
        <v>89</v>
      </c>
      <c r="B3" s="15" t="s">
        <v>87</v>
      </c>
      <c r="C3" s="15" t="s">
        <v>20</v>
      </c>
      <c r="D3" s="15" t="s">
        <v>21</v>
      </c>
      <c r="E3" s="16">
        <v>25405</v>
      </c>
      <c r="F3" s="17">
        <f t="shared" ca="1" si="0"/>
        <v>48</v>
      </c>
      <c r="G3" s="15"/>
      <c r="H3" s="12">
        <v>34.799999999999997</v>
      </c>
      <c r="I3" s="16">
        <v>42434</v>
      </c>
      <c r="J3" s="15">
        <v>2013</v>
      </c>
      <c r="K3" s="17">
        <v>8</v>
      </c>
      <c r="L3" s="15" t="s">
        <v>8</v>
      </c>
      <c r="M3" s="15" t="s">
        <v>9</v>
      </c>
      <c r="N3" s="15" t="s">
        <v>73</v>
      </c>
      <c r="O3" s="15" t="s">
        <v>74</v>
      </c>
      <c r="P3" s="15" t="s">
        <v>11</v>
      </c>
      <c r="Q3" s="15">
        <v>91001</v>
      </c>
      <c r="R3" s="19" t="s">
        <v>75</v>
      </c>
      <c r="S3" s="15" t="s">
        <v>88</v>
      </c>
      <c r="T3" s="15" t="s">
        <v>8</v>
      </c>
      <c r="U3" s="15" t="s">
        <v>68</v>
      </c>
    </row>
    <row r="4" spans="1:21" x14ac:dyDescent="0.25">
      <c r="A4" s="15"/>
      <c r="B4" s="15"/>
      <c r="C4" s="15"/>
      <c r="D4" s="15"/>
      <c r="E4" s="16"/>
      <c r="F4" s="17"/>
      <c r="G4" s="15"/>
      <c r="H4" s="18"/>
      <c r="I4" s="16"/>
      <c r="J4" s="20"/>
      <c r="K4" s="17"/>
      <c r="L4" s="15"/>
      <c r="M4" s="15"/>
      <c r="N4" s="15"/>
      <c r="O4" s="15"/>
      <c r="P4" s="15"/>
      <c r="Q4" s="15"/>
      <c r="R4" s="19"/>
      <c r="S4" s="15"/>
      <c r="T4" s="15"/>
      <c r="U4" s="15"/>
    </row>
    <row r="5" spans="1:21" x14ac:dyDescent="0.25">
      <c r="A5" s="15"/>
      <c r="B5" s="15"/>
      <c r="C5" s="15"/>
      <c r="D5" s="15"/>
      <c r="E5" s="16"/>
      <c r="F5" s="17"/>
      <c r="G5" s="15"/>
      <c r="H5" s="18"/>
      <c r="I5" s="16"/>
      <c r="J5" s="20"/>
      <c r="K5" s="17"/>
      <c r="L5" s="15"/>
      <c r="M5" s="15"/>
      <c r="N5" s="15"/>
      <c r="O5" s="15"/>
      <c r="P5" s="15"/>
      <c r="Q5" s="15"/>
      <c r="R5" s="19"/>
      <c r="S5" s="15"/>
      <c r="T5" s="15"/>
      <c r="U5" s="15"/>
    </row>
    <row r="6" spans="1:21" x14ac:dyDescent="0.25">
      <c r="A6" s="15"/>
      <c r="B6" s="15"/>
      <c r="C6" s="15"/>
      <c r="D6" s="15"/>
      <c r="E6" s="16"/>
      <c r="F6" s="17"/>
      <c r="G6" s="15"/>
      <c r="H6" s="18"/>
      <c r="I6" s="16"/>
      <c r="J6" s="15"/>
      <c r="K6" s="17"/>
      <c r="L6" s="15"/>
      <c r="M6" s="15"/>
      <c r="N6" s="15"/>
      <c r="O6" s="15"/>
      <c r="P6" s="15"/>
      <c r="Q6" s="15"/>
      <c r="R6" s="19"/>
      <c r="S6" s="15"/>
      <c r="T6" s="15"/>
      <c r="U6" s="15"/>
    </row>
    <row r="7" spans="1:21" x14ac:dyDescent="0.25">
      <c r="A7" s="15"/>
      <c r="B7" s="15"/>
      <c r="C7" s="15"/>
      <c r="D7" s="15"/>
      <c r="E7" s="16"/>
      <c r="F7" s="17"/>
      <c r="G7" s="15"/>
      <c r="H7" s="18"/>
      <c r="I7" s="16"/>
      <c r="J7" s="15"/>
      <c r="K7" s="17"/>
      <c r="L7" s="15"/>
      <c r="M7" s="15"/>
      <c r="N7" s="15"/>
      <c r="O7" s="15"/>
      <c r="P7" s="15"/>
      <c r="Q7" s="15"/>
      <c r="R7" s="19"/>
      <c r="S7" s="15"/>
      <c r="T7" s="15"/>
      <c r="U7" s="15"/>
    </row>
    <row r="8" spans="1:21" x14ac:dyDescent="0.25">
      <c r="A8" s="15"/>
      <c r="B8" s="15"/>
      <c r="C8" s="15"/>
      <c r="D8" s="15"/>
      <c r="E8" s="16"/>
      <c r="F8" s="17"/>
      <c r="G8" s="15"/>
      <c r="H8" s="18"/>
      <c r="I8" s="16"/>
      <c r="J8" s="20"/>
      <c r="K8" s="17"/>
      <c r="L8" s="15"/>
      <c r="M8" s="15"/>
      <c r="N8" s="15"/>
      <c r="O8" s="15"/>
      <c r="P8" s="15"/>
      <c r="Q8" s="15"/>
      <c r="R8" s="19"/>
      <c r="S8" s="15"/>
      <c r="T8" s="15"/>
      <c r="U8" s="15"/>
    </row>
    <row r="9" spans="1:21" x14ac:dyDescent="0.25">
      <c r="E9" s="21"/>
      <c r="F9" s="22"/>
      <c r="H9" s="23"/>
      <c r="I9" s="21"/>
      <c r="J9" s="24"/>
      <c r="K9" s="22"/>
      <c r="R9" s="25"/>
    </row>
    <row r="10" spans="1:21" x14ac:dyDescent="0.25">
      <c r="E10" s="21"/>
      <c r="F10" s="22"/>
      <c r="H10" s="23"/>
      <c r="I10" s="21"/>
      <c r="J10" s="24"/>
      <c r="K10" s="22"/>
      <c r="R10" s="25"/>
    </row>
    <row r="11" spans="1:21" x14ac:dyDescent="0.25">
      <c r="E11" s="21"/>
      <c r="F11" s="22"/>
      <c r="H11" s="23"/>
      <c r="I11" s="21"/>
      <c r="K11" s="22"/>
      <c r="R11" s="25"/>
    </row>
    <row r="12" spans="1:21" x14ac:dyDescent="0.25">
      <c r="E12" s="21"/>
      <c r="F12" s="22"/>
      <c r="H12" s="23"/>
      <c r="I12" s="21"/>
      <c r="K12" s="22"/>
      <c r="R12" s="25"/>
    </row>
    <row r="13" spans="1:21" x14ac:dyDescent="0.25">
      <c r="E13" s="21"/>
      <c r="F13" s="22"/>
      <c r="H13" s="23"/>
      <c r="I13" s="21"/>
      <c r="J13" s="24"/>
    </row>
    <row r="14" spans="1:21" x14ac:dyDescent="0.25">
      <c r="E14" s="21"/>
      <c r="F14" s="22"/>
      <c r="H14" s="23"/>
      <c r="I14" s="21"/>
      <c r="J14" s="24"/>
      <c r="K14" s="22"/>
      <c r="R14" s="25"/>
    </row>
    <row r="15" spans="1:21" x14ac:dyDescent="0.25">
      <c r="E15" s="21"/>
      <c r="F15" s="22"/>
      <c r="H15" s="23"/>
      <c r="I15" s="21"/>
      <c r="J15" s="24"/>
      <c r="K15" s="22"/>
      <c r="R15" s="25"/>
    </row>
    <row r="16" spans="1:21" x14ac:dyDescent="0.25">
      <c r="H16" s="23"/>
      <c r="I16" s="21"/>
      <c r="J16" s="24"/>
      <c r="K16" s="22"/>
    </row>
    <row r="17" spans="5:18" x14ac:dyDescent="0.25">
      <c r="E17" s="21"/>
      <c r="F17" s="22"/>
      <c r="H17" s="23"/>
      <c r="I17" s="21"/>
      <c r="K17" s="22"/>
      <c r="R17" s="25"/>
    </row>
    <row r="18" spans="5:18" x14ac:dyDescent="0.25">
      <c r="F18" s="22"/>
      <c r="H18" s="23"/>
      <c r="I18" s="21"/>
      <c r="J18" s="24"/>
      <c r="K18" s="22"/>
      <c r="R18" s="25"/>
    </row>
    <row r="19" spans="5:18" x14ac:dyDescent="0.25">
      <c r="E19" s="21"/>
      <c r="F19" s="22"/>
      <c r="H19" s="23"/>
      <c r="I19" s="21"/>
      <c r="J19" s="24"/>
      <c r="R19" s="25"/>
    </row>
    <row r="20" spans="5:18" x14ac:dyDescent="0.25">
      <c r="E20" s="21"/>
      <c r="F20" s="22"/>
      <c r="H20" s="23"/>
      <c r="I20" s="21"/>
      <c r="J20" s="24"/>
      <c r="K20" s="22"/>
      <c r="R20" s="25"/>
    </row>
    <row r="21" spans="5:18" x14ac:dyDescent="0.25">
      <c r="E21" s="21"/>
      <c r="F21" s="22"/>
      <c r="H21" s="23"/>
      <c r="I21" s="21"/>
      <c r="J21" s="24"/>
      <c r="K21" s="22"/>
      <c r="R21" s="25"/>
    </row>
    <row r="22" spans="5:18" x14ac:dyDescent="0.25">
      <c r="E22" s="21"/>
      <c r="F22" s="22"/>
      <c r="H22" s="23"/>
      <c r="I22" s="21"/>
      <c r="J22" s="24"/>
      <c r="K22" s="22"/>
      <c r="R22" s="25"/>
    </row>
    <row r="23" spans="5:18" x14ac:dyDescent="0.25">
      <c r="E23" s="21"/>
      <c r="F23" s="22"/>
      <c r="H23" s="23"/>
      <c r="I23" s="21"/>
      <c r="J23" s="24"/>
      <c r="K23" s="22"/>
      <c r="R23" s="25"/>
    </row>
    <row r="24" spans="5:18" x14ac:dyDescent="0.25">
      <c r="E24" s="21"/>
      <c r="F24" s="22"/>
      <c r="H24" s="23"/>
      <c r="I24" s="21"/>
      <c r="J24" s="24"/>
      <c r="K24" s="22"/>
      <c r="R24" s="25"/>
    </row>
    <row r="25" spans="5:18" x14ac:dyDescent="0.25">
      <c r="E25" s="21"/>
      <c r="F25" s="22"/>
      <c r="H25" s="23"/>
      <c r="I25" s="21"/>
      <c r="J25" s="24"/>
      <c r="K25" s="22"/>
      <c r="R25" s="25"/>
    </row>
    <row r="26" spans="5:18" x14ac:dyDescent="0.25">
      <c r="E26" s="21"/>
      <c r="F26" s="22"/>
      <c r="H26" s="23"/>
      <c r="I26" s="21"/>
      <c r="K26" s="22"/>
      <c r="R26" s="25"/>
    </row>
    <row r="27" spans="5:18" x14ac:dyDescent="0.25">
      <c r="E27" s="21"/>
      <c r="F27" s="22"/>
      <c r="H27" s="23"/>
      <c r="I27" s="21"/>
      <c r="K27" s="22"/>
      <c r="R27" s="25"/>
    </row>
    <row r="28" spans="5:18" x14ac:dyDescent="0.25">
      <c r="E28" s="21"/>
      <c r="F28" s="22"/>
      <c r="H28" s="23"/>
      <c r="I28" s="21"/>
      <c r="J28" s="24"/>
      <c r="K28" s="22"/>
      <c r="R28" s="25"/>
    </row>
    <row r="29" spans="5:18" x14ac:dyDescent="0.25">
      <c r="E29" s="21"/>
      <c r="F29" s="22"/>
      <c r="H29" s="23"/>
      <c r="I29" s="21"/>
      <c r="J29" s="24"/>
      <c r="K29" s="22"/>
      <c r="R29" s="25"/>
    </row>
    <row r="30" spans="5:18" x14ac:dyDescent="0.25">
      <c r="E30" s="21"/>
      <c r="F30" s="22"/>
      <c r="H30" s="23"/>
      <c r="I30" s="21"/>
      <c r="J30" s="24"/>
      <c r="K30" s="22"/>
      <c r="R30" s="25"/>
    </row>
    <row r="31" spans="5:18" x14ac:dyDescent="0.25">
      <c r="E31" s="21"/>
      <c r="F31" s="22"/>
      <c r="H31" s="23"/>
      <c r="I31" s="21"/>
      <c r="J31" s="24"/>
      <c r="K31" s="22"/>
      <c r="R31" s="25"/>
    </row>
    <row r="32" spans="5:18" x14ac:dyDescent="0.25">
      <c r="E32" s="21"/>
      <c r="F32" s="22"/>
      <c r="H32" s="23"/>
      <c r="I32" s="21"/>
      <c r="J32" s="24"/>
      <c r="K32" s="22"/>
      <c r="R32" s="25"/>
    </row>
    <row r="33" spans="5:18" x14ac:dyDescent="0.25">
      <c r="E33" s="21"/>
      <c r="F33" s="22"/>
      <c r="H33" s="23"/>
      <c r="I33" s="21"/>
      <c r="K33" s="22"/>
      <c r="R33" s="25"/>
    </row>
    <row r="34" spans="5:18" x14ac:dyDescent="0.25">
      <c r="E34" s="21"/>
      <c r="F34" s="22"/>
      <c r="H34" s="23"/>
      <c r="I34" s="21"/>
      <c r="J34" s="24"/>
      <c r="K34" s="22"/>
      <c r="R34" s="25"/>
    </row>
    <row r="35" spans="5:18" x14ac:dyDescent="0.25">
      <c r="E35" s="21"/>
      <c r="F35" s="22"/>
      <c r="H35" s="23"/>
      <c r="I35" s="21"/>
      <c r="J35" s="24"/>
      <c r="K35" s="22"/>
      <c r="R35" s="25"/>
    </row>
    <row r="36" spans="5:18" x14ac:dyDescent="0.25">
      <c r="E36" s="21"/>
      <c r="F36" s="22"/>
      <c r="H36" s="23"/>
      <c r="I36" s="21"/>
      <c r="J36" s="24"/>
      <c r="K36" s="22"/>
      <c r="R36" s="25"/>
    </row>
    <row r="37" spans="5:18" x14ac:dyDescent="0.25">
      <c r="E37" s="21"/>
      <c r="F37" s="22"/>
      <c r="H37" s="23"/>
      <c r="I37" s="21"/>
      <c r="J37" s="24"/>
      <c r="K37" s="22"/>
      <c r="R37" s="25"/>
    </row>
    <row r="38" spans="5:18" x14ac:dyDescent="0.25">
      <c r="E38" s="21"/>
      <c r="F38" s="22"/>
      <c r="H38" s="23"/>
      <c r="I38" s="21"/>
      <c r="J38" s="24"/>
      <c r="K38" s="22"/>
      <c r="R38" s="25"/>
    </row>
    <row r="39" spans="5:18" x14ac:dyDescent="0.25">
      <c r="F39" s="22"/>
      <c r="H39" s="23"/>
      <c r="J39" s="24"/>
      <c r="K39" s="22"/>
      <c r="R39" s="25"/>
    </row>
    <row r="40" spans="5:18" x14ac:dyDescent="0.25">
      <c r="E40" s="21"/>
      <c r="F40" s="22"/>
      <c r="H40" s="23"/>
      <c r="I40" s="21"/>
      <c r="J40" s="24"/>
      <c r="K40" s="22"/>
      <c r="R40" s="25"/>
    </row>
    <row r="41" spans="5:18" x14ac:dyDescent="0.25">
      <c r="E41" s="21"/>
      <c r="F41" s="22"/>
      <c r="H41" s="23"/>
      <c r="I41" s="21"/>
      <c r="J41" s="24"/>
      <c r="K41" s="22"/>
      <c r="R41" s="25"/>
    </row>
    <row r="42" spans="5:18" x14ac:dyDescent="0.25">
      <c r="E42" s="21"/>
      <c r="F42" s="22"/>
      <c r="H42" s="23"/>
      <c r="I42" s="21"/>
      <c r="J42" s="24"/>
      <c r="K42" s="22"/>
      <c r="R42" s="25"/>
    </row>
    <row r="43" spans="5:18" x14ac:dyDescent="0.25">
      <c r="E43" s="21"/>
      <c r="F43" s="22"/>
      <c r="H43" s="23"/>
      <c r="I43" s="21"/>
      <c r="J43" s="24"/>
      <c r="K43" s="22"/>
      <c r="R43" s="25"/>
    </row>
    <row r="44" spans="5:18" x14ac:dyDescent="0.25">
      <c r="E44" s="21"/>
      <c r="F44" s="22"/>
      <c r="H44" s="23"/>
      <c r="I44" s="21"/>
      <c r="J44" s="24"/>
      <c r="K44" s="22"/>
      <c r="R44" s="25"/>
    </row>
    <row r="45" spans="5:18" x14ac:dyDescent="0.25">
      <c r="E45" s="21"/>
      <c r="F45" s="22"/>
      <c r="H45" s="23"/>
      <c r="I45" s="21"/>
      <c r="J45" s="24"/>
      <c r="K45" s="22"/>
      <c r="R45" s="25"/>
    </row>
  </sheetData>
  <sortState ref="A2:W45">
    <sortCondition ref="B2:B45"/>
    <sortCondition ref="C2:C45"/>
  </sortState>
  <hyperlinks>
    <hyperlink ref="R2" r:id="rId1" xr:uid="{00000000-0004-0000-0000-000000000000}"/>
    <hyperlink ref="R3" r:id="rId2" xr:uid="{00000000-0004-0000-0000-000001000000}"/>
  </hyperlinks>
  <pageMargins left="0.7" right="0.7" top="0.75" bottom="0.75" header="0.3" footer="0.3"/>
  <pageSetup paperSize="5" scale="86" orientation="landscape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workbookViewId="0">
      <selection activeCell="D26" sqref="D26"/>
    </sheetView>
  </sheetViews>
  <sheetFormatPr defaultRowHeight="15" x14ac:dyDescent="0.25"/>
  <cols>
    <col min="2" max="2" width="11.5703125" bestFit="1" customWidth="1"/>
  </cols>
  <sheetData>
    <row r="1" spans="1:3" x14ac:dyDescent="0.25">
      <c r="A1" t="s">
        <v>26</v>
      </c>
      <c r="B1" t="s">
        <v>27</v>
      </c>
      <c r="C1" s="1" t="s">
        <v>28</v>
      </c>
    </row>
    <row r="2" spans="1:3" x14ac:dyDescent="0.25">
      <c r="A2">
        <v>8842</v>
      </c>
      <c r="B2" t="s">
        <v>6</v>
      </c>
      <c r="C2" s="1">
        <v>52.2</v>
      </c>
    </row>
    <row r="3" spans="1:3" x14ac:dyDescent="0.25">
      <c r="A3">
        <v>2013</v>
      </c>
      <c r="B3" t="s">
        <v>19</v>
      </c>
      <c r="C3" s="1">
        <v>26.1</v>
      </c>
    </row>
    <row r="4" spans="1:3" x14ac:dyDescent="0.25">
      <c r="A4">
        <v>4849</v>
      </c>
      <c r="B4" t="s">
        <v>22</v>
      </c>
      <c r="C4" s="1">
        <v>52.2</v>
      </c>
    </row>
    <row r="5" spans="1:3" x14ac:dyDescent="0.25">
      <c r="A5">
        <v>1766</v>
      </c>
      <c r="B5" t="s">
        <v>25</v>
      </c>
      <c r="C5" s="1">
        <v>26.1</v>
      </c>
    </row>
    <row r="6" spans="1:3" x14ac:dyDescent="0.25">
      <c r="A6">
        <v>384</v>
      </c>
      <c r="B6" t="s">
        <v>29</v>
      </c>
      <c r="C6" s="1">
        <v>26.1</v>
      </c>
    </row>
    <row r="7" spans="1:3" x14ac:dyDescent="0.25">
      <c r="A7">
        <v>4993</v>
      </c>
      <c r="B7" t="s">
        <v>30</v>
      </c>
      <c r="C7" s="1">
        <v>26.1</v>
      </c>
    </row>
    <row r="8" spans="1:3" x14ac:dyDescent="0.25">
      <c r="A8">
        <v>2696</v>
      </c>
      <c r="B8" t="s">
        <v>31</v>
      </c>
      <c r="C8" s="1">
        <v>26.1</v>
      </c>
    </row>
    <row r="9" spans="1:3" x14ac:dyDescent="0.25">
      <c r="A9">
        <v>9135</v>
      </c>
      <c r="B9" t="s">
        <v>32</v>
      </c>
      <c r="C9" s="1">
        <v>52.2</v>
      </c>
    </row>
    <row r="10" spans="1:3" x14ac:dyDescent="0.25">
      <c r="A10">
        <v>6198</v>
      </c>
      <c r="B10" t="s">
        <v>33</v>
      </c>
      <c r="C10" s="1">
        <v>26.1</v>
      </c>
    </row>
    <row r="11" spans="1:3" x14ac:dyDescent="0.25">
      <c r="A11">
        <v>3493</v>
      </c>
      <c r="B11" t="s">
        <v>34</v>
      </c>
      <c r="C11" s="1">
        <v>26.1</v>
      </c>
    </row>
    <row r="12" spans="1:3" x14ac:dyDescent="0.25">
      <c r="A12">
        <v>6829</v>
      </c>
      <c r="B12" t="s">
        <v>35</v>
      </c>
      <c r="C12" s="1">
        <v>26</v>
      </c>
    </row>
    <row r="13" spans="1:3" x14ac:dyDescent="0.25">
      <c r="A13">
        <v>7303</v>
      </c>
      <c r="B13" t="s">
        <v>36</v>
      </c>
      <c r="C13" s="1">
        <v>52.2</v>
      </c>
    </row>
    <row r="14" spans="1:3" x14ac:dyDescent="0.25">
      <c r="A14">
        <v>5707</v>
      </c>
      <c r="B14" t="s">
        <v>37</v>
      </c>
      <c r="C14" s="1">
        <v>61.2</v>
      </c>
    </row>
    <row r="15" spans="1:3" x14ac:dyDescent="0.25">
      <c r="A15">
        <v>659</v>
      </c>
      <c r="B15" t="s">
        <v>38</v>
      </c>
      <c r="C15" s="1">
        <v>26.1</v>
      </c>
    </row>
    <row r="16" spans="1:3" x14ac:dyDescent="0.25">
      <c r="A16">
        <v>6110</v>
      </c>
      <c r="B16" t="s">
        <v>39</v>
      </c>
      <c r="C16" s="1">
        <v>52.2</v>
      </c>
    </row>
    <row r="17" spans="1:4" x14ac:dyDescent="0.25">
      <c r="A17">
        <v>425</v>
      </c>
      <c r="B17" t="s">
        <v>40</v>
      </c>
      <c r="C17" s="1">
        <v>26.1</v>
      </c>
    </row>
    <row r="18" spans="1:4" x14ac:dyDescent="0.25">
      <c r="A18">
        <v>1727</v>
      </c>
      <c r="B18" t="s">
        <v>41</v>
      </c>
      <c r="C18" s="1">
        <v>26.1</v>
      </c>
    </row>
    <row r="19" spans="1:4" ht="17.25" x14ac:dyDescent="0.4">
      <c r="A19">
        <v>2536</v>
      </c>
      <c r="B19" t="s">
        <v>42</v>
      </c>
      <c r="C19" s="2">
        <v>26.1</v>
      </c>
    </row>
    <row r="20" spans="1:4" x14ac:dyDescent="0.25">
      <c r="A20" s="1" t="s">
        <v>43</v>
      </c>
      <c r="C20" s="1"/>
      <c r="D20" s="1">
        <f>SUM(C2:C19)</f>
        <v>635.30000000000007</v>
      </c>
    </row>
    <row r="21" spans="1:4" x14ac:dyDescent="0.25">
      <c r="A21" s="1" t="s">
        <v>44</v>
      </c>
      <c r="B21" t="s">
        <v>45</v>
      </c>
      <c r="C21" s="1"/>
      <c r="D21" s="1">
        <v>26.1</v>
      </c>
    </row>
    <row r="22" spans="1:4" x14ac:dyDescent="0.25">
      <c r="A22" s="1" t="s">
        <v>44</v>
      </c>
      <c r="B22" t="s">
        <v>48</v>
      </c>
      <c r="C22" s="1"/>
      <c r="D22" s="1">
        <v>0.8</v>
      </c>
    </row>
    <row r="23" spans="1:4" ht="17.25" x14ac:dyDescent="0.4">
      <c r="A23" s="1" t="s">
        <v>44</v>
      </c>
      <c r="B23" t="s">
        <v>46</v>
      </c>
      <c r="C23" s="1"/>
      <c r="D23" s="2">
        <v>26.1</v>
      </c>
    </row>
    <row r="24" spans="1:4" x14ac:dyDescent="0.25">
      <c r="B24" t="s">
        <v>47</v>
      </c>
      <c r="C24" s="1"/>
      <c r="D24" s="3">
        <f>SUM(D20:D23)</f>
        <v>688.30000000000007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C6" sqref="C6"/>
    </sheetView>
  </sheetViews>
  <sheetFormatPr defaultRowHeight="15" x14ac:dyDescent="0.25"/>
  <cols>
    <col min="1" max="1" width="22" customWidth="1"/>
    <col min="2" max="2" width="4.28515625" customWidth="1"/>
    <col min="3" max="3" width="20.140625" customWidth="1"/>
    <col min="4" max="4" width="12.5703125" customWidth="1"/>
    <col min="5" max="5" width="11.28515625" customWidth="1"/>
    <col min="6" max="6" width="17.85546875" customWidth="1"/>
    <col min="7" max="7" width="6.7109375" customWidth="1"/>
    <col min="8" max="8" width="18.85546875" customWidth="1"/>
    <col min="9" max="9" width="9.42578125" customWidth="1"/>
    <col min="10" max="10" width="7.7109375" customWidth="1"/>
    <col min="11" max="11" width="11.28515625" customWidth="1"/>
    <col min="12" max="12" width="9" customWidth="1"/>
    <col min="13" max="13" width="9.140625" customWidth="1"/>
    <col min="14" max="14" width="8.140625" customWidth="1"/>
    <col min="15" max="15" width="7" customWidth="1"/>
    <col min="16" max="16" width="5.7109375" customWidth="1"/>
    <col min="17" max="17" width="11.28515625" customWidth="1"/>
    <col min="18" max="18" width="5.42578125" customWidth="1"/>
    <col min="19" max="19" width="6.140625" customWidth="1"/>
    <col min="20" max="20" width="5.140625" customWidth="1"/>
    <col min="21" max="21" width="6.85546875" customWidth="1"/>
    <col min="22" max="22" width="7.140625" customWidth="1"/>
    <col min="23" max="23" width="6.140625" customWidth="1"/>
    <col min="24" max="24" width="5.7109375" customWidth="1"/>
    <col min="25" max="25" width="4.7109375" customWidth="1"/>
    <col min="26" max="26" width="12.5703125" bestFit="1" customWidth="1"/>
    <col min="27" max="27" width="7.28515625" customWidth="1"/>
    <col min="28" max="28" width="9.5703125" bestFit="1" customWidth="1"/>
    <col min="29" max="29" width="7.85546875" customWidth="1"/>
    <col min="30" max="30" width="5.5703125" customWidth="1"/>
    <col min="31" max="31" width="9" customWidth="1"/>
    <col min="33" max="33" width="8.140625" customWidth="1"/>
    <col min="34" max="34" width="6.42578125" customWidth="1"/>
    <col min="35" max="35" width="7.5703125" customWidth="1"/>
    <col min="36" max="36" width="7" customWidth="1"/>
    <col min="37" max="37" width="9.28515625" bestFit="1" customWidth="1"/>
    <col min="38" max="38" width="5.7109375" customWidth="1"/>
    <col min="39" max="39" width="10" bestFit="1" customWidth="1"/>
    <col min="40" max="40" width="5.85546875" customWidth="1"/>
    <col min="41" max="41" width="6.7109375" customWidth="1"/>
    <col min="42" max="42" width="4.42578125" customWidth="1"/>
    <col min="43" max="43" width="7.7109375" customWidth="1"/>
    <col min="44" max="44" width="7.28515625" customWidth="1"/>
    <col min="45" max="45" width="11.28515625" bestFit="1" customWidth="1"/>
  </cols>
  <sheetData>
    <row r="1" spans="1:2" x14ac:dyDescent="0.25">
      <c r="A1" s="4" t="s">
        <v>59</v>
      </c>
      <c r="B1" t="s">
        <v>8</v>
      </c>
    </row>
    <row r="3" spans="1:2" x14ac:dyDescent="0.25">
      <c r="A3" s="4" t="s">
        <v>70</v>
      </c>
    </row>
    <row r="4" spans="1:2" x14ac:dyDescent="0.25">
      <c r="A4" s="5" t="s">
        <v>61</v>
      </c>
    </row>
    <row r="5" spans="1:2" x14ac:dyDescent="0.25">
      <c r="A5" s="6" t="s">
        <v>46</v>
      </c>
    </row>
    <row r="6" spans="1:2" x14ac:dyDescent="0.25">
      <c r="A6" s="7" t="s">
        <v>58</v>
      </c>
    </row>
    <row r="7" spans="1:2" x14ac:dyDescent="0.25">
      <c r="A7" s="6" t="s">
        <v>42</v>
      </c>
    </row>
    <row r="8" spans="1:2" x14ac:dyDescent="0.25">
      <c r="A8" s="7" t="s">
        <v>56</v>
      </c>
    </row>
    <row r="9" spans="1:2" x14ac:dyDescent="0.25">
      <c r="A9" s="5" t="s">
        <v>62</v>
      </c>
    </row>
    <row r="10" spans="1:2" x14ac:dyDescent="0.25">
      <c r="A10" s="6" t="s">
        <v>14</v>
      </c>
    </row>
    <row r="11" spans="1:2" x14ac:dyDescent="0.25">
      <c r="A11" s="7" t="s">
        <v>15</v>
      </c>
    </row>
    <row r="12" spans="1:2" x14ac:dyDescent="0.25">
      <c r="A12" s="7" t="s">
        <v>16</v>
      </c>
    </row>
    <row r="13" spans="1:2" x14ac:dyDescent="0.25">
      <c r="A13" s="5" t="s">
        <v>63</v>
      </c>
    </row>
    <row r="14" spans="1:2" x14ac:dyDescent="0.25">
      <c r="A14" s="6" t="s">
        <v>17</v>
      </c>
    </row>
    <row r="15" spans="1:2" x14ac:dyDescent="0.25">
      <c r="A15" s="7" t="s">
        <v>18</v>
      </c>
    </row>
    <row r="16" spans="1:2" x14ac:dyDescent="0.25">
      <c r="A16" s="5" t="s">
        <v>64</v>
      </c>
    </row>
    <row r="17" spans="1:1" x14ac:dyDescent="0.25">
      <c r="A17" s="6" t="s">
        <v>53</v>
      </c>
    </row>
    <row r="18" spans="1:1" x14ac:dyDescent="0.25">
      <c r="A18" s="7" t="s">
        <v>54</v>
      </c>
    </row>
    <row r="19" spans="1:1" x14ac:dyDescent="0.25">
      <c r="A19" s="5" t="s">
        <v>65</v>
      </c>
    </row>
    <row r="20" spans="1:1" x14ac:dyDescent="0.25">
      <c r="A20" s="6" t="s">
        <v>37</v>
      </c>
    </row>
    <row r="21" spans="1:1" x14ac:dyDescent="0.25">
      <c r="A21" s="7" t="s">
        <v>55</v>
      </c>
    </row>
    <row r="22" spans="1:1" x14ac:dyDescent="0.25">
      <c r="A22" s="5" t="s">
        <v>66</v>
      </c>
    </row>
    <row r="23" spans="1:1" x14ac:dyDescent="0.25">
      <c r="A23" s="6" t="s">
        <v>22</v>
      </c>
    </row>
    <row r="24" spans="1:1" x14ac:dyDescent="0.25">
      <c r="A24" s="7" t="s">
        <v>23</v>
      </c>
    </row>
    <row r="25" spans="1:1" x14ac:dyDescent="0.25">
      <c r="A25" s="5" t="s">
        <v>68</v>
      </c>
    </row>
    <row r="26" spans="1:1" x14ac:dyDescent="0.25">
      <c r="A26" s="6" t="s">
        <v>19</v>
      </c>
    </row>
    <row r="27" spans="1:1" x14ac:dyDescent="0.25">
      <c r="A27" s="7" t="s">
        <v>20</v>
      </c>
    </row>
    <row r="28" spans="1:1" x14ac:dyDescent="0.25">
      <c r="A28" s="6" t="s">
        <v>45</v>
      </c>
    </row>
    <row r="29" spans="1:1" x14ac:dyDescent="0.25">
      <c r="A29" s="7" t="s">
        <v>57</v>
      </c>
    </row>
    <row r="30" spans="1:1" x14ac:dyDescent="0.25">
      <c r="A30" s="5" t="s">
        <v>69</v>
      </c>
    </row>
    <row r="31" spans="1:1" x14ac:dyDescent="0.25">
      <c r="A31" s="6" t="s">
        <v>31</v>
      </c>
    </row>
    <row r="32" spans="1:1" x14ac:dyDescent="0.25">
      <c r="A32" s="7" t="s">
        <v>51</v>
      </c>
    </row>
    <row r="33" spans="1:1" x14ac:dyDescent="0.25">
      <c r="A33" s="5" t="s">
        <v>67</v>
      </c>
    </row>
    <row r="34" spans="1:1" x14ac:dyDescent="0.25">
      <c r="A34" s="6" t="s">
        <v>36</v>
      </c>
    </row>
    <row r="35" spans="1:1" x14ac:dyDescent="0.25">
      <c r="A35" s="7" t="s">
        <v>52</v>
      </c>
    </row>
    <row r="36" spans="1:1" x14ac:dyDescent="0.25">
      <c r="A36" s="6" t="s">
        <v>30</v>
      </c>
    </row>
    <row r="37" spans="1:1" x14ac:dyDescent="0.25">
      <c r="A37" s="7" t="s">
        <v>49</v>
      </c>
    </row>
    <row r="38" spans="1:1" x14ac:dyDescent="0.25">
      <c r="A38" s="6" t="s">
        <v>22</v>
      </c>
    </row>
    <row r="39" spans="1:1" x14ac:dyDescent="0.25">
      <c r="A39" s="7" t="s">
        <v>24</v>
      </c>
    </row>
  </sheetData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Database</vt:lpstr>
      <vt:lpstr>Payments</vt:lpstr>
      <vt:lpstr>Officer List</vt:lpstr>
      <vt:lpstr>Sheet3</vt:lpstr>
    </vt:vector>
  </TitlesOfParts>
  <Company>BreitBurn Management Company,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Hany Francis</dc:creator>
  <cp:lastModifiedBy>Interrante</cp:lastModifiedBy>
  <cp:lastPrinted>2016-04-26T07:15:54Z</cp:lastPrinted>
  <dcterms:created xsi:type="dcterms:W3CDTF">2016-03-24T02:02:27Z</dcterms:created>
  <dcterms:modified xsi:type="dcterms:W3CDTF">2017-11-08T05:59:08Z</dcterms:modified>
</cp:coreProperties>
</file>